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hard\OneDrive\Documents\WW\"/>
    </mc:Choice>
  </mc:AlternateContent>
  <bookViews>
    <workbookView xWindow="0" yWindow="0" windowWidth="24000" windowHeight="9630" activeTab="1"/>
  </bookViews>
  <sheets>
    <sheet name="Overall" sheetId="1" r:id="rId1"/>
    <sheet name="Departments" sheetId="3" r:id="rId2"/>
    <sheet name="Dept Adjusted" sheetId="5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3" l="1"/>
  <c r="D26" i="3"/>
  <c r="E26" i="3"/>
  <c r="F26" i="3"/>
  <c r="C25" i="3"/>
  <c r="D25" i="3"/>
  <c r="E25" i="3"/>
  <c r="F25" i="3"/>
  <c r="C24" i="3"/>
  <c r="D24" i="3"/>
  <c r="E24" i="3"/>
  <c r="F24" i="3"/>
  <c r="C23" i="3"/>
  <c r="D23" i="3"/>
  <c r="E23" i="3"/>
  <c r="F23" i="3"/>
  <c r="C22" i="3"/>
  <c r="D22" i="3"/>
  <c r="E22" i="3"/>
  <c r="F22" i="3"/>
  <c r="C21" i="3"/>
  <c r="D21" i="3"/>
  <c r="E21" i="3"/>
  <c r="F21" i="3"/>
  <c r="C20" i="3"/>
  <c r="D20" i="3"/>
  <c r="E20" i="3"/>
  <c r="F20" i="3"/>
  <c r="C19" i="3"/>
  <c r="D19" i="3"/>
  <c r="E19" i="3"/>
  <c r="F19" i="3"/>
  <c r="C18" i="3"/>
  <c r="D18" i="3"/>
  <c r="E18" i="3"/>
  <c r="F18" i="3"/>
  <c r="B19" i="3"/>
  <c r="B20" i="3"/>
  <c r="B21" i="3"/>
  <c r="B22" i="3"/>
  <c r="B23" i="3"/>
  <c r="B24" i="3"/>
  <c r="B25" i="3"/>
  <c r="B26" i="3"/>
  <c r="B18" i="3"/>
  <c r="C17" i="3"/>
  <c r="D17" i="3"/>
  <c r="E17" i="3"/>
  <c r="F17" i="3"/>
  <c r="B17" i="3"/>
  <c r="C16" i="3"/>
  <c r="D16" i="3"/>
  <c r="E16" i="3"/>
  <c r="F16" i="3"/>
  <c r="B16" i="3"/>
  <c r="P3" i="5"/>
  <c r="P4" i="5"/>
  <c r="P5" i="5"/>
  <c r="P6" i="5"/>
  <c r="O3" i="5"/>
  <c r="O4" i="5"/>
  <c r="O5" i="5"/>
  <c r="O6" i="5"/>
  <c r="P2" i="5"/>
  <c r="O2" i="5"/>
</calcChain>
</file>

<file path=xl/sharedStrings.xml><?xml version="1.0" encoding="utf-8"?>
<sst xmlns="http://schemas.openxmlformats.org/spreadsheetml/2006/main" count="160" uniqueCount="124">
  <si>
    <t>FY16-17</t>
  </si>
  <si>
    <t>Property Tax Rate</t>
  </si>
  <si>
    <t>36 cents</t>
  </si>
  <si>
    <t>Unrestricted Intergovernmental Revenues</t>
  </si>
  <si>
    <t>Permits and Fees Revenue</t>
  </si>
  <si>
    <t>Investment Earnings Revenue</t>
  </si>
  <si>
    <t>Miscellaneous Revenue</t>
  </si>
  <si>
    <t>Restricted Intergovernmental Revenues</t>
  </si>
  <si>
    <t>Total Revenue</t>
  </si>
  <si>
    <t>General Government Expenses</t>
  </si>
  <si>
    <t>Public Safety Expenses</t>
  </si>
  <si>
    <t>Economic &amp; Community Development Expenses</t>
  </si>
  <si>
    <t>Culture &amp; Recreation Expenses</t>
  </si>
  <si>
    <t>Transportation Expenses</t>
  </si>
  <si>
    <t>Environmental Protection Expenses</t>
  </si>
  <si>
    <t>Total Expenses</t>
  </si>
  <si>
    <t>Town Manager Positions</t>
  </si>
  <si>
    <t>Clerk's Office Positions</t>
  </si>
  <si>
    <t>Police Department Positions</t>
  </si>
  <si>
    <t>Planning Department Positions</t>
  </si>
  <si>
    <t>Engineering Department Positions</t>
  </si>
  <si>
    <t>Building Inspections Positions</t>
  </si>
  <si>
    <t>Downtown Development Positions</t>
  </si>
  <si>
    <t>Public Services Department Positions</t>
  </si>
  <si>
    <t>Total Positions</t>
  </si>
  <si>
    <t>Population</t>
  </si>
  <si>
    <t>Inflation Since Previous Year</t>
  </si>
  <si>
    <t>Town Board Budget</t>
  </si>
  <si>
    <t>Town Manager Budget</t>
  </si>
  <si>
    <t>Police Department Budget</t>
  </si>
  <si>
    <t>Contribution to Fire Department Budget</t>
  </si>
  <si>
    <t>Engineering Department Budget</t>
  </si>
  <si>
    <t>Finance Department Positions</t>
  </si>
  <si>
    <t>IT Department Positions</t>
  </si>
  <si>
    <t>HR Department Positions</t>
  </si>
  <si>
    <t>Park &amp; Rec Department Positions</t>
  </si>
  <si>
    <t>Events Department Positions</t>
  </si>
  <si>
    <t>Town Clerk's Office Budget</t>
  </si>
  <si>
    <t>Finance Department Budget</t>
  </si>
  <si>
    <t>IT Department Budget</t>
  </si>
  <si>
    <t>HR Department Budget</t>
  </si>
  <si>
    <t>Planning Department Budget</t>
  </si>
  <si>
    <t>Building Inspections Budget</t>
  </si>
  <si>
    <t>Downtown Development Budget</t>
  </si>
  <si>
    <t>Park &amp; Rec Department Budget</t>
  </si>
  <si>
    <t>Events Department Budget</t>
  </si>
  <si>
    <t>Public Services Department Budget</t>
  </si>
  <si>
    <t>Sanitation Services Contract Budget</t>
  </si>
  <si>
    <t>FY17-18</t>
  </si>
  <si>
    <t>FY18-19</t>
  </si>
  <si>
    <t>FY19-20</t>
  </si>
  <si>
    <t>FY20-21</t>
  </si>
  <si>
    <t>FY21-22</t>
  </si>
  <si>
    <t>FY22-23</t>
  </si>
  <si>
    <t>FY23-24</t>
  </si>
  <si>
    <t>FY24-25</t>
  </si>
  <si>
    <t>All Personnel Budgets Total</t>
  </si>
  <si>
    <t>Tax Base Value</t>
  </si>
  <si>
    <t>Budget General Fund</t>
  </si>
  <si>
    <t>Budget Capital Projects Fund</t>
  </si>
  <si>
    <t>Budget Property Rental Fund</t>
  </si>
  <si>
    <t>Budget Grant Fund</t>
  </si>
  <si>
    <t>Budget Technology Fund</t>
  </si>
  <si>
    <t>Budget Funds Total</t>
  </si>
  <si>
    <t>FY25-26</t>
  </si>
  <si>
    <t>Other Financing Uses (expenses)</t>
  </si>
  <si>
    <t>Communications Division Budget</t>
  </si>
  <si>
    <t>38.5 cents</t>
  </si>
  <si>
    <t>Administration Budget</t>
  </si>
  <si>
    <t>Emergency Management Budget</t>
  </si>
  <si>
    <t>Unassigned Fund Balance</t>
  </si>
  <si>
    <t>Transportation Small Project Fund</t>
  </si>
  <si>
    <t>Building Inspections Fund</t>
  </si>
  <si>
    <t>Operating Budget</t>
  </si>
  <si>
    <t>DEI Training</t>
  </si>
  <si>
    <t>Tax Collections Budget</t>
  </si>
  <si>
    <t>Code Enforcement Budget</t>
  </si>
  <si>
    <t>Prior Years Taxes Penalties and Interest Revenue</t>
  </si>
  <si>
    <t>Motor Vehicle Tax Revenue</t>
  </si>
  <si>
    <t>Sales and Use Tax Revenue</t>
  </si>
  <si>
    <t>Franchise Tax Revenue</t>
  </si>
  <si>
    <t>Other Revenues</t>
  </si>
  <si>
    <t>Capital Improvement Plan Reserve Fund</t>
  </si>
  <si>
    <t>Capital Improvement Plan Budget</t>
  </si>
  <si>
    <t>Powell Bill Fund</t>
  </si>
  <si>
    <t>Downtown Park Expenditure</t>
  </si>
  <si>
    <t>Downtown Park Fund</t>
  </si>
  <si>
    <t>Town Campus Fund</t>
  </si>
  <si>
    <t>TAP Grant Fund</t>
  </si>
  <si>
    <t>Ad Valorem Tax Revenues (Property Tax)</t>
  </si>
  <si>
    <t>Capital Improvement Plan Transfer</t>
  </si>
  <si>
    <t>Downtown Park Honorarium Fund</t>
  </si>
  <si>
    <t>American Rescue Plan Fund</t>
  </si>
  <si>
    <t>Kensington Drive Fund</t>
  </si>
  <si>
    <t>Facilities Management Budget</t>
  </si>
  <si>
    <t>Pedestrian Connectivity Fund</t>
  </si>
  <si>
    <t>Administration</t>
  </si>
  <si>
    <t>Parks and Rec</t>
  </si>
  <si>
    <t>Parks &amp; Rec Department Budget</t>
  </si>
  <si>
    <t>Downtown</t>
  </si>
  <si>
    <t>Parks &amp; Rec</t>
  </si>
  <si>
    <t>Finance</t>
  </si>
  <si>
    <t>IT</t>
  </si>
  <si>
    <t>HR</t>
  </si>
  <si>
    <t>Police</t>
  </si>
  <si>
    <t>Engineering</t>
  </si>
  <si>
    <t>Planning</t>
  </si>
  <si>
    <t>Public Services</t>
  </si>
  <si>
    <t>Emergency Management</t>
  </si>
  <si>
    <t>Inflation</t>
  </si>
  <si>
    <t>Per Capita</t>
  </si>
  <si>
    <t>Per Capita Adjusted</t>
  </si>
  <si>
    <t>Admin Adjusted</t>
  </si>
  <si>
    <t>Inflation Index</t>
  </si>
  <si>
    <t>Downtown Adjusted</t>
  </si>
  <si>
    <t>Parks &amp; Rec Adjusted</t>
  </si>
  <si>
    <t>Finanace Adjusted</t>
  </si>
  <si>
    <t>IT Adjusted</t>
  </si>
  <si>
    <t>HR Adjusted</t>
  </si>
  <si>
    <t>Police Adjusted</t>
  </si>
  <si>
    <t>Engineering Adjusted</t>
  </si>
  <si>
    <t>Planning Adjusted</t>
  </si>
  <si>
    <t>Public Services Adjusted</t>
  </si>
  <si>
    <t>Emergency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</si>
</sst>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Department Cost Per</a:t>
            </a:r>
            <a:r>
              <a:rPr lang="en-US" baseline="0"/>
              <a:t> Head of Population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Sheet4!$A$2</c:f>
              <c:strCache>
                <c:ptCount val="1"/>
                <c:pt idx="0">
                  <c:v>Administration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Sheet4!$B$1:$F$1</c:f>
              <c:strCache>
                <c:ptCount val="5"/>
                <c:pt idx="0">
                  <c:v>FY20-21</c:v>
                </c:pt>
                <c:pt idx="1">
                  <c:v>FY21-22</c:v>
                </c:pt>
                <c:pt idx="2">
                  <c:v>FY22-23</c:v>
                </c:pt>
                <c:pt idx="3">
                  <c:v>FY23-24</c:v>
                </c:pt>
                <c:pt idx="4">
                  <c:v>FY24-25</c:v>
                </c:pt>
              </c:strCache>
            </c:strRef>
          </c:cat>
          <c:val>
            <c:numRef>
              <c:f>Sheet4!$B$2:$F$2</c:f>
              <c:numCache>
                <c:formatCode>General</c:formatCode>
                <c:ptCount val="5"/>
                <c:pt idx="0">
                  <c:v>57.10288545613524</c:v>
                </c:pt>
                <c:pt idx="1">
                  <c:v>82.294624380384036</c:v>
                </c:pt>
                <c:pt idx="2">
                  <c:v>103.48162475822051</c:v>
                </c:pt>
                <c:pt idx="3">
                  <c:v>146.43237486687966</c:v>
                </c:pt>
                <c:pt idx="4">
                  <c:v>157.41342694924805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3-4B52-A4D5-0BC29C2F497D}"/>
            </c:ext>
          </c:extLst>
        </c:ser>
        <c:ser>
          <c:idx val="1"/>
          <c:order val="1"/>
          <c:tx>
            <c:strRef>
              <c:f>Sheet4!$A$3</c:f>
              <c:strCache>
                <c:ptCount val="1"/>
                <c:pt idx="0">
                  <c:v>Parks and Rec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Sheet4!$B$1:$F$1</c:f>
              <c:strCache>
                <c:ptCount val="5"/>
                <c:pt idx="0">
                  <c:v>FY20-21</c:v>
                </c:pt>
                <c:pt idx="1">
                  <c:v>FY21-22</c:v>
                </c:pt>
                <c:pt idx="2">
                  <c:v>FY22-23</c:v>
                </c:pt>
                <c:pt idx="3">
                  <c:v>FY23-24</c:v>
                </c:pt>
                <c:pt idx="4">
                  <c:v>FY24-25</c:v>
                </c:pt>
              </c:strCache>
            </c:strRef>
          </c:cat>
          <c:val>
            <c:numRef>
              <c:f>Sheet4!$B$3:$F$3</c:f>
              <c:numCache>
                <c:formatCode>General</c:formatCode>
                <c:ptCount val="5"/>
                <c:pt idx="0">
                  <c:v>57.761585543573304</c:v>
                </c:pt>
                <c:pt idx="1">
                  <c:v>77.963328360363832</c:v>
                </c:pt>
                <c:pt idx="2">
                  <c:v>81.974762825826659</c:v>
                </c:pt>
                <c:pt idx="3">
                  <c:v>126.99680511182109</c:v>
                </c:pt>
                <c:pt idx="4">
                  <c:v>101.76396654097863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3-4B52-A4D5-0BC29C2F4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1"/>
        <c:axId val="1375972751"/>
        <c:axId val="1375972335"/>
      </c:barChart>
      <c:catAx>
        <c:axId val="1375972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972335"/>
        <c:crosses val="autoZero"/>
        <c:auto val="1"/>
        <c:lblAlgn val="ctr"/>
        <c:lblOffset val="100"/>
        <c:noMultiLvlLbl val="0"/>
      </c:catAx>
      <c:valAx>
        <c:axId val="137597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972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</xdr:row>
      <xdr:rowOff>95250</xdr:rowOff>
    </xdr:from>
    <xdr:to>
      <xdr:col>11</xdr:col>
      <xdr:colOff>247650</xdr:colOff>
      <xdr:row>24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>
      <pane ySplit="1" topLeftCell="A2" activePane="bottomLeft" state="frozen"/>
      <selection pane="bottomLeft" activeCell="F83" sqref="F83:J83"/>
    </sheetView>
  </sheetViews>
  <sheetFormatPr defaultRowHeight="15" x14ac:dyDescent="0.25"/>
  <cols>
    <col min="1" max="1" width="44.42578125" bestFit="1" customWidth="1"/>
    <col min="2" max="2" width="11.28515625" style="3" customWidth="1"/>
    <col min="3" max="10" width="11" style="6" bestFit="1" customWidth="1"/>
  </cols>
  <sheetData>
    <row r="1" spans="1:11" x14ac:dyDescent="0.25">
      <c r="B1" s="7" t="s">
        <v>0</v>
      </c>
      <c r="C1" s="8" t="s">
        <v>48</v>
      </c>
      <c r="D1" s="8" t="s">
        <v>49</v>
      </c>
      <c r="E1" s="8" t="s">
        <v>50</v>
      </c>
      <c r="F1" s="8" t="s">
        <v>51</v>
      </c>
      <c r="G1" s="8" t="s">
        <v>52</v>
      </c>
      <c r="H1" s="8" t="s">
        <v>53</v>
      </c>
      <c r="I1" s="8" t="s">
        <v>54</v>
      </c>
      <c r="J1" s="8" t="s">
        <v>55</v>
      </c>
      <c r="K1" s="8" t="s">
        <v>64</v>
      </c>
    </row>
    <row r="2" spans="1:11" x14ac:dyDescent="0.25">
      <c r="A2" s="1" t="s">
        <v>25</v>
      </c>
      <c r="B2" s="4">
        <v>13534</v>
      </c>
      <c r="C2" s="4">
        <v>14250</v>
      </c>
      <c r="D2" s="6">
        <v>15217</v>
      </c>
      <c r="E2" s="6">
        <v>16199</v>
      </c>
      <c r="F2" s="6">
        <v>17155</v>
      </c>
      <c r="G2" s="6">
        <v>20779</v>
      </c>
      <c r="H2" s="6">
        <v>21714</v>
      </c>
      <c r="I2" s="6">
        <v>22536</v>
      </c>
      <c r="J2" s="6">
        <v>23073</v>
      </c>
      <c r="K2" s="6">
        <v>24602</v>
      </c>
    </row>
    <row r="3" spans="1:11" x14ac:dyDescent="0.25">
      <c r="A3" s="1" t="s">
        <v>26</v>
      </c>
      <c r="B3" s="5">
        <v>2.1000000000000001E-2</v>
      </c>
      <c r="C3" s="5">
        <v>2.1000000000000001E-2</v>
      </c>
      <c r="D3" s="9">
        <v>1.9E-2</v>
      </c>
      <c r="E3" s="9">
        <v>2.3E-2</v>
      </c>
      <c r="F3" s="9">
        <v>1.4E-2</v>
      </c>
      <c r="G3" s="9">
        <v>7.0000000000000007E-2</v>
      </c>
      <c r="H3" s="9">
        <v>6.5000000000000002E-2</v>
      </c>
      <c r="I3" s="9">
        <v>3.4000000000000002E-2</v>
      </c>
      <c r="J3" s="9">
        <v>2.9000000000000001E-2</v>
      </c>
    </row>
    <row r="4" spans="1:11" x14ac:dyDescent="0.25">
      <c r="A4" s="1" t="s">
        <v>1</v>
      </c>
      <c r="B4" s="3" t="s">
        <v>2</v>
      </c>
      <c r="C4" s="3" t="s">
        <v>2</v>
      </c>
      <c r="D4" s="6" t="s">
        <v>67</v>
      </c>
      <c r="E4" s="6" t="s">
        <v>67</v>
      </c>
      <c r="F4" s="6" t="s">
        <v>67</v>
      </c>
      <c r="G4" s="6" t="s">
        <v>67</v>
      </c>
      <c r="H4" s="6" t="s">
        <v>67</v>
      </c>
      <c r="I4" s="6" t="s">
        <v>67</v>
      </c>
      <c r="J4" s="6" t="s">
        <v>67</v>
      </c>
      <c r="K4" s="6"/>
    </row>
    <row r="5" spans="1:11" x14ac:dyDescent="0.25">
      <c r="A5" s="1" t="s">
        <v>57</v>
      </c>
      <c r="B5" s="3">
        <v>1673697531</v>
      </c>
      <c r="C5" s="6">
        <v>1830000000</v>
      </c>
      <c r="D5" s="6">
        <v>1681048693</v>
      </c>
      <c r="E5" s="6">
        <v>1909900500</v>
      </c>
      <c r="F5" s="6">
        <v>1997572860</v>
      </c>
      <c r="G5" s="6">
        <v>2785453232</v>
      </c>
      <c r="H5" s="6">
        <v>2864496697</v>
      </c>
      <c r="I5" s="6">
        <v>2940583833</v>
      </c>
      <c r="J5" s="6">
        <v>2976915083</v>
      </c>
    </row>
    <row r="6" spans="1:11" x14ac:dyDescent="0.25">
      <c r="A6" s="1" t="s">
        <v>77</v>
      </c>
      <c r="G6" s="6">
        <v>35000</v>
      </c>
      <c r="H6" s="6">
        <v>25000</v>
      </c>
      <c r="I6" s="6">
        <v>20000</v>
      </c>
      <c r="J6" s="6">
        <v>20000</v>
      </c>
    </row>
    <row r="7" spans="1:11" x14ac:dyDescent="0.25">
      <c r="A7" s="1" t="s">
        <v>78</v>
      </c>
      <c r="G7" s="6">
        <v>880000</v>
      </c>
      <c r="H7" s="6">
        <v>1000000</v>
      </c>
      <c r="I7" s="6">
        <v>1123000</v>
      </c>
      <c r="J7" s="6">
        <v>1235000</v>
      </c>
    </row>
    <row r="8" spans="1:11" x14ac:dyDescent="0.25">
      <c r="A8" s="1" t="s">
        <v>79</v>
      </c>
      <c r="F8" s="6">
        <v>1400000</v>
      </c>
      <c r="G8" s="6">
        <v>2000000</v>
      </c>
      <c r="H8" s="6">
        <v>2400000</v>
      </c>
      <c r="I8" s="6">
        <v>4800000</v>
      </c>
      <c r="J8" s="6">
        <v>5350000</v>
      </c>
    </row>
    <row r="9" spans="1:11" x14ac:dyDescent="0.25">
      <c r="A9" s="1" t="s">
        <v>80</v>
      </c>
      <c r="G9" s="6">
        <v>600000</v>
      </c>
      <c r="H9" s="6">
        <v>600000</v>
      </c>
      <c r="I9" s="6">
        <v>800000</v>
      </c>
      <c r="J9" s="6">
        <v>1000000</v>
      </c>
    </row>
    <row r="10" spans="1:11" x14ac:dyDescent="0.25">
      <c r="A10" s="1" t="s">
        <v>89</v>
      </c>
      <c r="B10" s="3">
        <v>6030618</v>
      </c>
      <c r="C10" s="6">
        <v>6593371</v>
      </c>
      <c r="D10" s="6">
        <v>7119125</v>
      </c>
      <c r="E10" s="6">
        <v>7326990</v>
      </c>
      <c r="F10" s="6">
        <v>7535000</v>
      </c>
      <c r="G10" s="6">
        <v>10617000</v>
      </c>
      <c r="H10" s="6">
        <v>10900000</v>
      </c>
      <c r="I10" s="6">
        <v>11210000</v>
      </c>
      <c r="J10" s="6">
        <v>11470000</v>
      </c>
    </row>
    <row r="11" spans="1:11" x14ac:dyDescent="0.25">
      <c r="A11" s="1" t="s">
        <v>3</v>
      </c>
      <c r="B11" s="3">
        <v>2672892</v>
      </c>
      <c r="C11" s="6">
        <v>2678667</v>
      </c>
      <c r="D11" s="6">
        <v>1035300</v>
      </c>
    </row>
    <row r="12" spans="1:11" x14ac:dyDescent="0.25">
      <c r="A12" s="1" t="s">
        <v>4</v>
      </c>
      <c r="B12" s="3">
        <v>1034800</v>
      </c>
      <c r="C12" s="6">
        <v>1009600</v>
      </c>
      <c r="D12" s="6">
        <v>1767650</v>
      </c>
    </row>
    <row r="13" spans="1:11" x14ac:dyDescent="0.25">
      <c r="A13" s="1" t="s">
        <v>5</v>
      </c>
      <c r="B13" s="3">
        <v>6080</v>
      </c>
      <c r="C13" s="6">
        <v>6055</v>
      </c>
    </row>
    <row r="14" spans="1:11" x14ac:dyDescent="0.25">
      <c r="A14" s="1" t="s">
        <v>6</v>
      </c>
      <c r="B14" s="3">
        <v>46528</v>
      </c>
      <c r="C14" s="6">
        <v>11000</v>
      </c>
    </row>
    <row r="15" spans="1:11" x14ac:dyDescent="0.25">
      <c r="A15" s="1" t="s">
        <v>7</v>
      </c>
      <c r="B15" s="3">
        <v>310000</v>
      </c>
      <c r="C15" s="6">
        <v>320000</v>
      </c>
      <c r="D15" s="6">
        <v>11000</v>
      </c>
    </row>
    <row r="16" spans="1:11" x14ac:dyDescent="0.25">
      <c r="A16" s="1" t="s">
        <v>81</v>
      </c>
      <c r="B16" s="3">
        <v>825000</v>
      </c>
      <c r="C16" s="6">
        <v>350000</v>
      </c>
      <c r="D16" s="6">
        <v>61005</v>
      </c>
      <c r="G16" s="6">
        <v>1319000</v>
      </c>
      <c r="H16" s="6">
        <v>1472000</v>
      </c>
      <c r="I16" s="6">
        <v>1095000</v>
      </c>
      <c r="J16" s="6">
        <v>1425000</v>
      </c>
    </row>
    <row r="17" spans="1:10" x14ac:dyDescent="0.25">
      <c r="A17" s="1" t="s">
        <v>8</v>
      </c>
      <c r="B17" s="3">
        <v>10925918</v>
      </c>
      <c r="C17" s="6">
        <v>10968693</v>
      </c>
      <c r="D17" s="6">
        <v>11606330</v>
      </c>
      <c r="G17" s="6">
        <v>15451000</v>
      </c>
      <c r="H17" s="6">
        <v>16417000</v>
      </c>
      <c r="I17" s="6">
        <v>19864000</v>
      </c>
      <c r="J17" s="6">
        <v>21644400</v>
      </c>
    </row>
    <row r="18" spans="1:10" x14ac:dyDescent="0.25">
      <c r="A18" s="1" t="s">
        <v>9</v>
      </c>
      <c r="B18" s="3">
        <v>1594902</v>
      </c>
      <c r="C18" s="6">
        <v>2184017</v>
      </c>
      <c r="D18" s="6">
        <v>2222068</v>
      </c>
    </row>
    <row r="19" spans="1:10" x14ac:dyDescent="0.25">
      <c r="A19" s="1" t="s">
        <v>10</v>
      </c>
      <c r="B19" s="3">
        <v>3160155</v>
      </c>
      <c r="C19" s="6">
        <v>3043887</v>
      </c>
      <c r="D19" s="6">
        <v>3366782</v>
      </c>
    </row>
    <row r="20" spans="1:10" x14ac:dyDescent="0.25">
      <c r="A20" s="1" t="s">
        <v>11</v>
      </c>
      <c r="B20" s="3">
        <v>1939958</v>
      </c>
      <c r="C20" s="6">
        <v>1936326</v>
      </c>
      <c r="D20" s="6">
        <v>2234685</v>
      </c>
    </row>
    <row r="21" spans="1:10" x14ac:dyDescent="0.25">
      <c r="A21" s="1" t="s">
        <v>12</v>
      </c>
      <c r="B21" s="3">
        <v>1400053</v>
      </c>
      <c r="C21" s="6">
        <v>678290</v>
      </c>
      <c r="D21" s="6">
        <v>914944</v>
      </c>
    </row>
    <row r="22" spans="1:10" x14ac:dyDescent="0.25">
      <c r="A22" s="1" t="s">
        <v>13</v>
      </c>
      <c r="B22" s="3">
        <v>1210000</v>
      </c>
      <c r="C22" s="6">
        <v>1396173</v>
      </c>
      <c r="D22" s="6">
        <v>972851</v>
      </c>
    </row>
    <row r="23" spans="1:10" x14ac:dyDescent="0.25">
      <c r="A23" s="1" t="s">
        <v>14</v>
      </c>
      <c r="B23" s="3">
        <v>975000</v>
      </c>
      <c r="C23" s="6">
        <v>1080000</v>
      </c>
      <c r="D23" s="6">
        <v>1245000</v>
      </c>
    </row>
    <row r="24" spans="1:10" x14ac:dyDescent="0.25">
      <c r="A24" s="1" t="s">
        <v>65</v>
      </c>
      <c r="C24" s="6">
        <v>650000</v>
      </c>
      <c r="D24" s="6">
        <v>650000</v>
      </c>
    </row>
    <row r="25" spans="1:10" x14ac:dyDescent="0.25">
      <c r="A25" s="1" t="s">
        <v>74</v>
      </c>
      <c r="G25" s="6">
        <v>17000</v>
      </c>
    </row>
    <row r="26" spans="1:10" x14ac:dyDescent="0.25">
      <c r="A26" s="1" t="s">
        <v>15</v>
      </c>
      <c r="B26" s="3">
        <v>10925918</v>
      </c>
      <c r="C26" s="6">
        <v>10968693</v>
      </c>
      <c r="D26" s="6">
        <v>11606330</v>
      </c>
    </row>
    <row r="27" spans="1:10" x14ac:dyDescent="0.25">
      <c r="A27" s="1" t="s">
        <v>73</v>
      </c>
      <c r="G27" s="6">
        <v>15451000</v>
      </c>
      <c r="H27" s="6">
        <v>16417000</v>
      </c>
      <c r="I27" s="6">
        <v>19864000</v>
      </c>
      <c r="J27" s="6">
        <v>21644400</v>
      </c>
    </row>
    <row r="28" spans="1:10" x14ac:dyDescent="0.25">
      <c r="A28" s="1" t="s">
        <v>58</v>
      </c>
      <c r="B28" s="3">
        <v>10925918</v>
      </c>
      <c r="C28" s="6">
        <v>10968693</v>
      </c>
      <c r="D28" s="6">
        <v>11606330</v>
      </c>
      <c r="E28" s="6">
        <v>11885700</v>
      </c>
      <c r="F28" s="6">
        <v>10915000</v>
      </c>
    </row>
    <row r="29" spans="1:10" x14ac:dyDescent="0.25">
      <c r="A29" s="1" t="s">
        <v>59</v>
      </c>
      <c r="B29" s="3">
        <v>1064575</v>
      </c>
      <c r="C29" s="6">
        <v>650000</v>
      </c>
      <c r="D29" s="6">
        <v>1305000</v>
      </c>
      <c r="E29" s="6">
        <v>466910</v>
      </c>
      <c r="F29" s="6">
        <v>469500</v>
      </c>
      <c r="G29" s="6">
        <v>469500</v>
      </c>
    </row>
    <row r="30" spans="1:10" x14ac:dyDescent="0.25">
      <c r="A30" s="1" t="s">
        <v>60</v>
      </c>
      <c r="B30" s="3">
        <v>55000</v>
      </c>
      <c r="C30" s="3">
        <v>55000</v>
      </c>
      <c r="D30" s="6">
        <v>61500</v>
      </c>
      <c r="E30" s="6">
        <v>225000</v>
      </c>
      <c r="F30" s="6">
        <v>24100</v>
      </c>
    </row>
    <row r="31" spans="1:10" x14ac:dyDescent="0.25">
      <c r="A31" s="1" t="s">
        <v>61</v>
      </c>
      <c r="B31" s="3">
        <v>1029150</v>
      </c>
      <c r="C31" s="6">
        <v>0</v>
      </c>
    </row>
    <row r="32" spans="1:10" x14ac:dyDescent="0.25">
      <c r="A32" s="1" t="s">
        <v>62</v>
      </c>
      <c r="B32" s="3">
        <v>70000</v>
      </c>
      <c r="C32" s="3">
        <v>70000</v>
      </c>
      <c r="D32" s="6">
        <v>100000</v>
      </c>
      <c r="E32" s="6">
        <v>115000</v>
      </c>
      <c r="F32" s="6">
        <v>86300</v>
      </c>
      <c r="G32" s="6">
        <v>289430</v>
      </c>
    </row>
    <row r="33" spans="1:10" x14ac:dyDescent="0.25">
      <c r="A33" s="1" t="s">
        <v>71</v>
      </c>
      <c r="C33" s="3"/>
      <c r="E33" s="6">
        <v>520000</v>
      </c>
      <c r="F33" s="6">
        <v>500000</v>
      </c>
      <c r="G33" s="6">
        <v>441000</v>
      </c>
      <c r="H33" s="6">
        <v>425000</v>
      </c>
      <c r="I33" s="6">
        <v>375000</v>
      </c>
      <c r="J33" s="6">
        <v>375000</v>
      </c>
    </row>
    <row r="34" spans="1:10" x14ac:dyDescent="0.25">
      <c r="A34" s="1" t="s">
        <v>72</v>
      </c>
      <c r="C34" s="3"/>
      <c r="E34" s="6">
        <v>1303000</v>
      </c>
      <c r="F34" s="6">
        <v>907700</v>
      </c>
      <c r="G34" s="6">
        <v>1436388</v>
      </c>
    </row>
    <row r="35" spans="1:10" x14ac:dyDescent="0.25">
      <c r="A35" s="1" t="s">
        <v>63</v>
      </c>
      <c r="B35" s="3">
        <v>13144643</v>
      </c>
      <c r="C35" s="3">
        <v>11743693</v>
      </c>
      <c r="D35" s="6">
        <v>14660334</v>
      </c>
      <c r="E35" s="6">
        <v>15581500</v>
      </c>
      <c r="F35" s="6">
        <v>13579900</v>
      </c>
    </row>
    <row r="36" spans="1:10" x14ac:dyDescent="0.25">
      <c r="A36" s="1" t="s">
        <v>70</v>
      </c>
      <c r="C36" s="3"/>
      <c r="F36" s="6">
        <v>6295893</v>
      </c>
    </row>
    <row r="37" spans="1:10" x14ac:dyDescent="0.25">
      <c r="A37" s="1" t="s">
        <v>84</v>
      </c>
      <c r="C37" s="3"/>
      <c r="F37" s="6">
        <v>475000</v>
      </c>
      <c r="G37" s="6">
        <v>490300</v>
      </c>
      <c r="H37" s="6">
        <v>770000</v>
      </c>
      <c r="I37" s="6">
        <v>550000</v>
      </c>
      <c r="J37" s="6">
        <v>670000</v>
      </c>
    </row>
    <row r="38" spans="1:10" x14ac:dyDescent="0.25">
      <c r="A38" s="1" t="s">
        <v>82</v>
      </c>
      <c r="C38" s="3"/>
      <c r="D38" s="6">
        <v>650000</v>
      </c>
      <c r="E38" s="6">
        <v>500000</v>
      </c>
      <c r="F38" s="6">
        <v>175000</v>
      </c>
      <c r="G38" s="6">
        <v>470430</v>
      </c>
    </row>
    <row r="39" spans="1:10" x14ac:dyDescent="0.25">
      <c r="A39" s="1" t="s">
        <v>85</v>
      </c>
      <c r="C39" s="3"/>
      <c r="G39" s="6">
        <v>977000</v>
      </c>
    </row>
    <row r="40" spans="1:10" x14ac:dyDescent="0.25">
      <c r="A40" s="1" t="s">
        <v>86</v>
      </c>
      <c r="C40" s="3"/>
      <c r="F40" s="6">
        <v>372625</v>
      </c>
      <c r="G40" s="6">
        <v>2072625</v>
      </c>
    </row>
    <row r="41" spans="1:10" x14ac:dyDescent="0.25">
      <c r="A41" s="1" t="s">
        <v>93</v>
      </c>
      <c r="C41" s="3"/>
      <c r="H41" s="6">
        <v>200000</v>
      </c>
      <c r="I41" s="6">
        <v>1100000</v>
      </c>
      <c r="J41" s="6">
        <v>1250000</v>
      </c>
    </row>
    <row r="42" spans="1:10" x14ac:dyDescent="0.25">
      <c r="A42" s="1" t="s">
        <v>87</v>
      </c>
      <c r="C42" s="3"/>
      <c r="G42" s="6">
        <v>976800</v>
      </c>
      <c r="H42" s="6">
        <v>18000000</v>
      </c>
    </row>
    <row r="43" spans="1:10" x14ac:dyDescent="0.25">
      <c r="A43" s="1" t="s">
        <v>88</v>
      </c>
      <c r="C43" s="3"/>
      <c r="G43" s="6">
        <v>209000</v>
      </c>
    </row>
    <row r="44" spans="1:10" x14ac:dyDescent="0.25">
      <c r="A44" s="1" t="s">
        <v>92</v>
      </c>
      <c r="C44" s="3"/>
      <c r="G44" s="6">
        <v>2732352</v>
      </c>
      <c r="H44" s="6">
        <v>2732352</v>
      </c>
      <c r="I44" s="6">
        <v>846000</v>
      </c>
    </row>
    <row r="45" spans="1:10" x14ac:dyDescent="0.25">
      <c r="A45" s="1" t="s">
        <v>91</v>
      </c>
      <c r="C45" s="3"/>
      <c r="H45" s="6">
        <v>50000</v>
      </c>
    </row>
    <row r="46" spans="1:10" x14ac:dyDescent="0.25">
      <c r="A46" s="1" t="s">
        <v>95</v>
      </c>
      <c r="C46" s="3"/>
      <c r="I46" s="6">
        <v>140000</v>
      </c>
      <c r="J46" s="6">
        <v>100000</v>
      </c>
    </row>
    <row r="47" spans="1:10" x14ac:dyDescent="0.25">
      <c r="A47" s="1" t="s">
        <v>83</v>
      </c>
      <c r="C47" s="3"/>
      <c r="G47" s="6">
        <v>5129655</v>
      </c>
      <c r="H47" s="6">
        <v>22371352</v>
      </c>
      <c r="I47" s="6">
        <v>3611000</v>
      </c>
      <c r="J47" s="6">
        <v>4553600</v>
      </c>
    </row>
    <row r="48" spans="1:10" x14ac:dyDescent="0.25">
      <c r="A48" s="1" t="s">
        <v>16</v>
      </c>
      <c r="B48" s="3">
        <v>1</v>
      </c>
      <c r="C48" s="3">
        <v>1</v>
      </c>
    </row>
    <row r="49" spans="1:10" x14ac:dyDescent="0.25">
      <c r="A49" s="1" t="s">
        <v>17</v>
      </c>
      <c r="B49" s="3">
        <v>2</v>
      </c>
      <c r="C49" s="3">
        <v>2</v>
      </c>
    </row>
    <row r="50" spans="1:10" x14ac:dyDescent="0.25">
      <c r="A50" s="1" t="s">
        <v>32</v>
      </c>
      <c r="B50" s="3">
        <v>2</v>
      </c>
      <c r="C50" s="3">
        <v>2</v>
      </c>
    </row>
    <row r="51" spans="1:10" x14ac:dyDescent="0.25">
      <c r="A51" s="1" t="s">
        <v>33</v>
      </c>
      <c r="B51" s="3">
        <v>2</v>
      </c>
      <c r="C51" s="3">
        <v>2</v>
      </c>
    </row>
    <row r="52" spans="1:10" x14ac:dyDescent="0.25">
      <c r="A52" s="1" t="s">
        <v>34</v>
      </c>
      <c r="B52" s="3">
        <v>1</v>
      </c>
      <c r="C52" s="3">
        <v>1</v>
      </c>
    </row>
    <row r="53" spans="1:10" x14ac:dyDescent="0.25">
      <c r="A53" s="1" t="s">
        <v>18</v>
      </c>
      <c r="B53" s="3">
        <v>28</v>
      </c>
      <c r="C53" s="3">
        <v>28</v>
      </c>
    </row>
    <row r="54" spans="1:10" x14ac:dyDescent="0.25">
      <c r="A54" s="1" t="s">
        <v>19</v>
      </c>
      <c r="B54" s="3">
        <v>4</v>
      </c>
      <c r="C54" s="3">
        <v>4</v>
      </c>
    </row>
    <row r="55" spans="1:10" x14ac:dyDescent="0.25">
      <c r="A55" s="1" t="s">
        <v>20</v>
      </c>
      <c r="B55" s="3">
        <v>4</v>
      </c>
      <c r="C55" s="3">
        <v>4</v>
      </c>
    </row>
    <row r="56" spans="1:10" x14ac:dyDescent="0.25">
      <c r="A56" s="1" t="s">
        <v>21</v>
      </c>
      <c r="B56" s="3">
        <v>8</v>
      </c>
      <c r="C56" s="3">
        <v>8</v>
      </c>
    </row>
    <row r="57" spans="1:10" x14ac:dyDescent="0.25">
      <c r="A57" s="1" t="s">
        <v>22</v>
      </c>
      <c r="B57" s="3">
        <v>1</v>
      </c>
      <c r="C57" s="3">
        <v>1</v>
      </c>
    </row>
    <row r="58" spans="1:10" x14ac:dyDescent="0.25">
      <c r="A58" s="1" t="s">
        <v>35</v>
      </c>
      <c r="B58" s="3">
        <v>2</v>
      </c>
      <c r="C58" s="6">
        <v>3</v>
      </c>
    </row>
    <row r="59" spans="1:10" x14ac:dyDescent="0.25">
      <c r="A59" s="1" t="s">
        <v>36</v>
      </c>
      <c r="B59" s="3">
        <v>2.5</v>
      </c>
      <c r="C59" s="3">
        <v>2.5</v>
      </c>
    </row>
    <row r="60" spans="1:10" x14ac:dyDescent="0.25">
      <c r="A60" s="1" t="s">
        <v>23</v>
      </c>
      <c r="B60" s="3">
        <v>9</v>
      </c>
      <c r="C60" s="3">
        <v>9</v>
      </c>
    </row>
    <row r="61" spans="1:10" x14ac:dyDescent="0.25">
      <c r="A61" s="1" t="s">
        <v>24</v>
      </c>
      <c r="B61" s="3">
        <v>66.5</v>
      </c>
      <c r="C61" s="6">
        <v>67.5</v>
      </c>
      <c r="F61" s="6">
        <v>80</v>
      </c>
      <c r="G61" s="6">
        <v>84</v>
      </c>
      <c r="H61" s="6">
        <v>90</v>
      </c>
    </row>
    <row r="62" spans="1:10" x14ac:dyDescent="0.25">
      <c r="A62" s="1" t="s">
        <v>27</v>
      </c>
      <c r="B62" s="3">
        <v>589707</v>
      </c>
      <c r="C62" s="6">
        <v>304556</v>
      </c>
      <c r="E62" s="6">
        <v>243430</v>
      </c>
      <c r="F62" s="6">
        <v>212300</v>
      </c>
      <c r="G62" s="6">
        <v>216000</v>
      </c>
      <c r="H62" s="6">
        <v>124000</v>
      </c>
      <c r="I62" s="6">
        <v>147000</v>
      </c>
      <c r="J62" s="6">
        <v>127000</v>
      </c>
    </row>
    <row r="63" spans="1:10" x14ac:dyDescent="0.25">
      <c r="A63" s="1" t="s">
        <v>28</v>
      </c>
      <c r="B63" s="3">
        <v>523983</v>
      </c>
      <c r="C63" s="6">
        <v>1001017</v>
      </c>
    </row>
    <row r="64" spans="1:10" x14ac:dyDescent="0.25">
      <c r="A64" s="1" t="s">
        <v>37</v>
      </c>
      <c r="B64" s="3">
        <v>218870</v>
      </c>
      <c r="C64" s="6">
        <v>193944</v>
      </c>
      <c r="E64" s="6">
        <v>135975</v>
      </c>
    </row>
    <row r="65" spans="1:10" x14ac:dyDescent="0.25">
      <c r="A65" s="1" t="s">
        <v>68</v>
      </c>
      <c r="E65" s="6">
        <v>862705</v>
      </c>
      <c r="F65" s="6">
        <v>979600</v>
      </c>
      <c r="G65" s="6">
        <v>1710000</v>
      </c>
      <c r="H65" s="6">
        <v>2247000</v>
      </c>
      <c r="I65" s="6">
        <v>3300000</v>
      </c>
      <c r="J65" s="6">
        <v>3632000</v>
      </c>
    </row>
    <row r="66" spans="1:10" x14ac:dyDescent="0.25">
      <c r="A66" s="1" t="s">
        <v>38</v>
      </c>
      <c r="B66" s="3">
        <v>220527</v>
      </c>
      <c r="C66" s="6">
        <v>232600</v>
      </c>
      <c r="E66" s="6">
        <v>562950</v>
      </c>
      <c r="F66" s="6">
        <v>380800</v>
      </c>
      <c r="G66" s="6">
        <v>333000</v>
      </c>
      <c r="H66" s="6">
        <v>369000</v>
      </c>
      <c r="I66" s="6">
        <v>424000</v>
      </c>
      <c r="J66" s="6">
        <v>458000</v>
      </c>
    </row>
    <row r="67" spans="1:10" x14ac:dyDescent="0.25">
      <c r="A67" s="1" t="s">
        <v>75</v>
      </c>
      <c r="G67" s="6">
        <v>92000</v>
      </c>
      <c r="H67" s="6">
        <v>140000</v>
      </c>
      <c r="I67" s="6">
        <v>160000</v>
      </c>
      <c r="J67" s="6">
        <v>153000</v>
      </c>
    </row>
    <row r="68" spans="1:10" x14ac:dyDescent="0.25">
      <c r="A68" s="1" t="s">
        <v>39</v>
      </c>
      <c r="B68" s="3">
        <v>204913</v>
      </c>
      <c r="C68" s="6">
        <v>228345</v>
      </c>
      <c r="E68" s="6">
        <v>320530</v>
      </c>
      <c r="F68" s="6">
        <v>556000</v>
      </c>
      <c r="G68" s="6">
        <v>754000</v>
      </c>
      <c r="H68" s="6">
        <v>826000</v>
      </c>
      <c r="I68" s="6">
        <v>860000</v>
      </c>
      <c r="J68" s="6">
        <v>1138000</v>
      </c>
    </row>
    <row r="69" spans="1:10" x14ac:dyDescent="0.25">
      <c r="A69" s="1" t="s">
        <v>40</v>
      </c>
      <c r="B69" s="3">
        <v>136902</v>
      </c>
      <c r="C69" s="6">
        <v>151255</v>
      </c>
      <c r="E69" s="6">
        <v>167115</v>
      </c>
      <c r="F69" s="6">
        <v>253700</v>
      </c>
      <c r="G69" s="6">
        <v>360000</v>
      </c>
      <c r="H69" s="6">
        <v>381000</v>
      </c>
      <c r="I69" s="6">
        <v>456000</v>
      </c>
      <c r="J69" s="6">
        <v>486000</v>
      </c>
    </row>
    <row r="70" spans="1:10" x14ac:dyDescent="0.25">
      <c r="A70" s="1" t="s">
        <v>29</v>
      </c>
      <c r="B70" s="3">
        <v>3148155</v>
      </c>
      <c r="C70" s="6">
        <v>3019637</v>
      </c>
      <c r="E70" s="6">
        <v>3764750</v>
      </c>
      <c r="F70" s="6">
        <v>3638900</v>
      </c>
      <c r="G70" s="6">
        <v>3764000</v>
      </c>
      <c r="H70" s="6">
        <v>4002000</v>
      </c>
      <c r="I70" s="6">
        <v>4517000</v>
      </c>
      <c r="J70" s="6">
        <v>5028000</v>
      </c>
    </row>
    <row r="71" spans="1:10" x14ac:dyDescent="0.25">
      <c r="A71" s="1" t="s">
        <v>30</v>
      </c>
      <c r="B71" s="3">
        <v>12000</v>
      </c>
      <c r="C71" s="6">
        <v>24250</v>
      </c>
      <c r="E71" s="6">
        <v>13000</v>
      </c>
      <c r="F71" s="6">
        <v>25000</v>
      </c>
    </row>
    <row r="72" spans="1:10" x14ac:dyDescent="0.25">
      <c r="A72" s="1" t="s">
        <v>31</v>
      </c>
      <c r="B72" s="3">
        <v>516372</v>
      </c>
      <c r="C72" s="6">
        <v>549770</v>
      </c>
      <c r="E72" s="6">
        <v>636155</v>
      </c>
      <c r="F72" s="6">
        <v>586400</v>
      </c>
      <c r="G72" s="6">
        <v>709000</v>
      </c>
      <c r="H72" s="6">
        <v>688000</v>
      </c>
      <c r="I72" s="6">
        <v>848000</v>
      </c>
      <c r="J72" s="6">
        <v>732000</v>
      </c>
    </row>
    <row r="73" spans="1:10" x14ac:dyDescent="0.25">
      <c r="A73" s="1" t="s">
        <v>41</v>
      </c>
      <c r="B73" s="3">
        <v>515731</v>
      </c>
      <c r="C73" s="6">
        <v>545928</v>
      </c>
      <c r="E73" s="6">
        <v>788125</v>
      </c>
      <c r="F73" s="6">
        <v>528800</v>
      </c>
      <c r="G73" s="6">
        <v>593000</v>
      </c>
      <c r="H73" s="6">
        <v>650000</v>
      </c>
      <c r="I73" s="6">
        <v>760000</v>
      </c>
      <c r="J73" s="6">
        <v>811000</v>
      </c>
    </row>
    <row r="74" spans="1:10" x14ac:dyDescent="0.25">
      <c r="A74" s="1" t="s">
        <v>42</v>
      </c>
      <c r="B74" s="3">
        <v>594611</v>
      </c>
      <c r="C74" s="6">
        <v>627144</v>
      </c>
      <c r="E74" s="6">
        <v>76010</v>
      </c>
      <c r="F74" s="6">
        <v>907700</v>
      </c>
      <c r="G74" s="6">
        <v>887000</v>
      </c>
      <c r="H74" s="6">
        <v>909000</v>
      </c>
      <c r="I74" s="6">
        <v>535000</v>
      </c>
      <c r="J74" s="6">
        <v>563000</v>
      </c>
    </row>
    <row r="75" spans="1:10" x14ac:dyDescent="0.25">
      <c r="A75" s="1" t="s">
        <v>43</v>
      </c>
      <c r="B75" s="3">
        <v>1492394</v>
      </c>
      <c r="C75" s="6">
        <v>213484</v>
      </c>
      <c r="E75" s="6">
        <v>175810</v>
      </c>
      <c r="F75" s="6">
        <v>144500</v>
      </c>
      <c r="G75" s="6">
        <v>160000</v>
      </c>
      <c r="H75" s="6">
        <v>250000</v>
      </c>
      <c r="I75" s="6">
        <v>309000</v>
      </c>
      <c r="J75" s="6">
        <v>429000</v>
      </c>
    </row>
    <row r="76" spans="1:10" x14ac:dyDescent="0.25">
      <c r="A76" s="1" t="s">
        <v>66</v>
      </c>
      <c r="C76" s="6">
        <v>72300</v>
      </c>
    </row>
    <row r="77" spans="1:10" x14ac:dyDescent="0.25">
      <c r="A77" s="1" t="s">
        <v>76</v>
      </c>
      <c r="F77" s="6">
        <v>75800</v>
      </c>
      <c r="G77" s="6">
        <v>85000</v>
      </c>
      <c r="H77" s="6">
        <v>97000</v>
      </c>
      <c r="I77" s="6">
        <v>101000</v>
      </c>
      <c r="J77" s="6">
        <v>108000</v>
      </c>
    </row>
    <row r="78" spans="1:10" x14ac:dyDescent="0.25">
      <c r="A78" s="1" t="s">
        <v>44</v>
      </c>
      <c r="B78" s="3">
        <v>680925</v>
      </c>
      <c r="C78" s="6">
        <v>287360</v>
      </c>
      <c r="E78" s="6">
        <v>1098955</v>
      </c>
      <c r="F78" s="6">
        <v>990900</v>
      </c>
      <c r="G78" s="6">
        <v>1620000</v>
      </c>
      <c r="H78" s="6">
        <v>1780000</v>
      </c>
      <c r="I78" s="6">
        <v>2862000</v>
      </c>
      <c r="J78" s="6">
        <v>2348000</v>
      </c>
    </row>
    <row r="79" spans="1:10" x14ac:dyDescent="0.25">
      <c r="A79" s="1" t="s">
        <v>45</v>
      </c>
      <c r="B79" s="3">
        <v>389925</v>
      </c>
      <c r="C79" s="6">
        <v>390931</v>
      </c>
    </row>
    <row r="80" spans="1:10" x14ac:dyDescent="0.25">
      <c r="A80" s="1" t="s">
        <v>46</v>
      </c>
      <c r="B80" s="3">
        <v>1400053</v>
      </c>
      <c r="C80" s="6">
        <v>1396173</v>
      </c>
      <c r="E80" s="6">
        <v>994245</v>
      </c>
      <c r="F80" s="6">
        <v>1077100</v>
      </c>
      <c r="G80" s="6">
        <v>1360000</v>
      </c>
      <c r="H80" s="6">
        <v>1800000</v>
      </c>
      <c r="I80" s="6">
        <v>1741000</v>
      </c>
      <c r="J80" s="6">
        <v>1938000</v>
      </c>
    </row>
    <row r="81" spans="1:10" x14ac:dyDescent="0.25">
      <c r="A81" s="1" t="s">
        <v>94</v>
      </c>
      <c r="J81" s="6">
        <v>484000</v>
      </c>
    </row>
    <row r="82" spans="1:10" x14ac:dyDescent="0.25">
      <c r="A82" s="1" t="s">
        <v>47</v>
      </c>
      <c r="B82" s="3">
        <v>1210000</v>
      </c>
      <c r="C82" s="6">
        <v>1080000</v>
      </c>
      <c r="E82" s="6">
        <v>1390000</v>
      </c>
      <c r="F82" s="6">
        <v>1442400</v>
      </c>
      <c r="G82" s="6">
        <v>1503000</v>
      </c>
      <c r="H82" s="6">
        <v>1660000</v>
      </c>
      <c r="I82" s="6">
        <v>1875000</v>
      </c>
      <c r="J82" s="6">
        <v>1935000</v>
      </c>
    </row>
    <row r="83" spans="1:10" x14ac:dyDescent="0.25">
      <c r="A83" s="1" t="s">
        <v>69</v>
      </c>
      <c r="E83" s="6">
        <v>45995</v>
      </c>
      <c r="F83" s="6">
        <v>48000</v>
      </c>
      <c r="G83" s="6">
        <v>147000</v>
      </c>
      <c r="H83" s="6">
        <v>150000</v>
      </c>
      <c r="I83" s="6">
        <v>211000</v>
      </c>
      <c r="J83" s="6">
        <v>215000</v>
      </c>
    </row>
    <row r="84" spans="1:10" x14ac:dyDescent="0.25">
      <c r="A84" s="1" t="s">
        <v>90</v>
      </c>
      <c r="G84" s="6">
        <v>181000</v>
      </c>
      <c r="H84" s="6">
        <v>194000</v>
      </c>
      <c r="I84" s="6">
        <v>175000</v>
      </c>
      <c r="J84" s="6">
        <v>1539400</v>
      </c>
    </row>
    <row r="85" spans="1:10" x14ac:dyDescent="0.25">
      <c r="A85" s="1" t="s">
        <v>56</v>
      </c>
      <c r="B85" s="3">
        <v>4995610</v>
      </c>
      <c r="C85" s="6">
        <v>3787959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pane ySplit="1" topLeftCell="A2" activePane="bottomLeft" state="frozen"/>
      <selection pane="bottomLeft" activeCell="H20" sqref="H20"/>
    </sheetView>
  </sheetViews>
  <sheetFormatPr defaultRowHeight="15" x14ac:dyDescent="0.25"/>
  <cols>
    <col min="1" max="1" width="32.7109375" bestFit="1" customWidth="1"/>
  </cols>
  <sheetData>
    <row r="1" spans="1:6" x14ac:dyDescent="0.25">
      <c r="B1" s="8" t="s">
        <v>51</v>
      </c>
      <c r="C1" s="8" t="s">
        <v>52</v>
      </c>
      <c r="D1" s="8" t="s">
        <v>53</v>
      </c>
      <c r="E1" s="8" t="s">
        <v>54</v>
      </c>
      <c r="F1" s="8" t="s">
        <v>55</v>
      </c>
    </row>
    <row r="2" spans="1:6" x14ac:dyDescent="0.25">
      <c r="A2" s="1" t="s">
        <v>25</v>
      </c>
      <c r="B2" s="6">
        <v>17155</v>
      </c>
      <c r="C2" s="6">
        <v>20779</v>
      </c>
      <c r="D2" s="6">
        <v>21714</v>
      </c>
      <c r="E2" s="6">
        <v>22536</v>
      </c>
      <c r="F2" s="6">
        <v>23073</v>
      </c>
    </row>
    <row r="3" spans="1:6" x14ac:dyDescent="0.25">
      <c r="A3" s="1" t="s">
        <v>26</v>
      </c>
      <c r="B3" s="9">
        <v>1.4E-2</v>
      </c>
      <c r="C3" s="9">
        <v>7.0000000000000007E-2</v>
      </c>
      <c r="D3" s="9">
        <v>6.5000000000000002E-2</v>
      </c>
      <c r="E3" s="9">
        <v>3.4000000000000002E-2</v>
      </c>
      <c r="F3" s="9">
        <v>2.9000000000000001E-2</v>
      </c>
    </row>
    <row r="4" spans="1:6" x14ac:dyDescent="0.25">
      <c r="A4" s="1" t="s">
        <v>113</v>
      </c>
      <c r="B4" s="10">
        <v>1</v>
      </c>
      <c r="C4" s="10">
        <v>1.083</v>
      </c>
      <c r="D4" s="10">
        <v>1.1519999999999999</v>
      </c>
      <c r="E4" s="10">
        <v>1.1910000000000001</v>
      </c>
      <c r="F4" s="10">
        <v>1.226</v>
      </c>
    </row>
    <row r="5" spans="1:6" x14ac:dyDescent="0.25">
      <c r="A5" s="1" t="s">
        <v>68</v>
      </c>
      <c r="B5" s="6">
        <v>979600</v>
      </c>
      <c r="C5" s="6">
        <v>1710000</v>
      </c>
      <c r="D5" s="6">
        <v>2247000</v>
      </c>
      <c r="E5" s="6">
        <v>3300000</v>
      </c>
      <c r="F5" s="6">
        <v>3632000</v>
      </c>
    </row>
    <row r="6" spans="1:6" x14ac:dyDescent="0.25">
      <c r="A6" s="1" t="s">
        <v>43</v>
      </c>
      <c r="B6" s="6">
        <v>144500</v>
      </c>
      <c r="C6" s="6">
        <v>160000</v>
      </c>
      <c r="D6" s="6">
        <v>250000</v>
      </c>
      <c r="E6" s="6">
        <v>309000</v>
      </c>
      <c r="F6" s="6">
        <v>429000</v>
      </c>
    </row>
    <row r="7" spans="1:6" x14ac:dyDescent="0.25">
      <c r="A7" s="1" t="s">
        <v>98</v>
      </c>
      <c r="B7" s="6">
        <v>990900</v>
      </c>
      <c r="C7" s="6">
        <v>1620000</v>
      </c>
      <c r="D7" s="6">
        <v>1780000</v>
      </c>
      <c r="E7" s="6">
        <v>2862000</v>
      </c>
      <c r="F7" s="6">
        <v>2348000</v>
      </c>
    </row>
    <row r="8" spans="1:6" x14ac:dyDescent="0.25">
      <c r="A8" s="1" t="s">
        <v>38</v>
      </c>
      <c r="B8" s="6">
        <v>380800</v>
      </c>
      <c r="C8" s="6">
        <v>333000</v>
      </c>
      <c r="D8" s="6">
        <v>369000</v>
      </c>
      <c r="E8" s="6">
        <v>424000</v>
      </c>
      <c r="F8" s="6">
        <v>458000</v>
      </c>
    </row>
    <row r="9" spans="1:6" x14ac:dyDescent="0.25">
      <c r="A9" s="1" t="s">
        <v>39</v>
      </c>
      <c r="B9" s="6">
        <v>556000</v>
      </c>
      <c r="C9" s="6">
        <v>754000</v>
      </c>
      <c r="D9" s="6">
        <v>826000</v>
      </c>
      <c r="E9" s="6">
        <v>860000</v>
      </c>
      <c r="F9" s="6">
        <v>1138000</v>
      </c>
    </row>
    <row r="10" spans="1:6" x14ac:dyDescent="0.25">
      <c r="A10" s="1" t="s">
        <v>40</v>
      </c>
      <c r="B10" s="6">
        <v>253700</v>
      </c>
      <c r="C10" s="6">
        <v>360000</v>
      </c>
      <c r="D10" s="6">
        <v>381000</v>
      </c>
      <c r="E10" s="6">
        <v>456000</v>
      </c>
      <c r="F10" s="6">
        <v>486000</v>
      </c>
    </row>
    <row r="11" spans="1:6" x14ac:dyDescent="0.25">
      <c r="A11" s="1" t="s">
        <v>29</v>
      </c>
      <c r="B11" s="6">
        <v>3638900</v>
      </c>
      <c r="C11" s="6">
        <v>3764000</v>
      </c>
      <c r="D11" s="6">
        <v>4002000</v>
      </c>
      <c r="E11" s="6">
        <v>4517000</v>
      </c>
      <c r="F11" s="6">
        <v>5028000</v>
      </c>
    </row>
    <row r="12" spans="1:6" x14ac:dyDescent="0.25">
      <c r="A12" s="1" t="s">
        <v>31</v>
      </c>
      <c r="B12" s="6">
        <v>586400</v>
      </c>
      <c r="C12" s="6">
        <v>709000</v>
      </c>
      <c r="D12" s="6">
        <v>688000</v>
      </c>
      <c r="E12" s="6">
        <v>848000</v>
      </c>
      <c r="F12" s="6">
        <v>732000</v>
      </c>
    </row>
    <row r="13" spans="1:6" x14ac:dyDescent="0.25">
      <c r="A13" s="1" t="s">
        <v>41</v>
      </c>
      <c r="B13" s="6">
        <v>528800</v>
      </c>
      <c r="C13" s="6">
        <v>593000</v>
      </c>
      <c r="D13" s="6">
        <v>650000</v>
      </c>
      <c r="E13" s="6">
        <v>760000</v>
      </c>
      <c r="F13" s="6">
        <v>811000</v>
      </c>
    </row>
    <row r="14" spans="1:6" x14ac:dyDescent="0.25">
      <c r="A14" s="1" t="s">
        <v>46</v>
      </c>
      <c r="B14" s="6">
        <v>1077100</v>
      </c>
      <c r="C14" s="6">
        <v>1360000</v>
      </c>
      <c r="D14" s="6">
        <v>1800000</v>
      </c>
      <c r="E14" s="6">
        <v>1741000</v>
      </c>
      <c r="F14" s="6">
        <v>1938000</v>
      </c>
    </row>
    <row r="15" spans="1:6" x14ac:dyDescent="0.25">
      <c r="A15" s="1" t="s">
        <v>69</v>
      </c>
      <c r="B15" s="6">
        <v>48000</v>
      </c>
      <c r="C15" s="6">
        <v>147000</v>
      </c>
      <c r="D15" s="6">
        <v>150000</v>
      </c>
      <c r="E15" s="6">
        <v>211000</v>
      </c>
      <c r="F15" s="6">
        <v>215000</v>
      </c>
    </row>
    <row r="16" spans="1:6" x14ac:dyDescent="0.25">
      <c r="A16" s="1" t="s">
        <v>112</v>
      </c>
      <c r="B16">
        <f>SUM((B5/B2)/B4)</f>
        <v>57.10288545613524</v>
      </c>
      <c r="C16">
        <f t="shared" ref="C16:F16" si="0">SUM((C5/C2)/C4)</f>
        <v>75.987649474038818</v>
      </c>
      <c r="D16">
        <f t="shared" si="0"/>
        <v>89.827799269288633</v>
      </c>
      <c r="E16">
        <f t="shared" si="0"/>
        <v>122.94909728537334</v>
      </c>
      <c r="F16">
        <f t="shared" si="0"/>
        <v>128.39594367801635</v>
      </c>
    </row>
    <row r="17" spans="1:6" x14ac:dyDescent="0.25">
      <c r="A17" s="1" t="s">
        <v>114</v>
      </c>
      <c r="B17">
        <f>SUM((B6/B2)/B4)</f>
        <v>8.4232002331681723</v>
      </c>
      <c r="C17">
        <f t="shared" ref="C17:F17" si="1">SUM((C6/C2)/C4)</f>
        <v>7.1099555063428141</v>
      </c>
      <c r="D17">
        <f t="shared" si="1"/>
        <v>9.9941921750432385</v>
      </c>
      <c r="E17">
        <f t="shared" si="1"/>
        <v>11.512506382175866</v>
      </c>
      <c r="F17">
        <f t="shared" si="1"/>
        <v>15.16571030778332</v>
      </c>
    </row>
    <row r="18" spans="1:6" x14ac:dyDescent="0.25">
      <c r="A18" s="1" t="s">
        <v>115</v>
      </c>
      <c r="B18">
        <f>SUM((B7/$B$2)/$B$4)</f>
        <v>57.761585543573304</v>
      </c>
      <c r="C18">
        <f t="shared" ref="C18:F18" si="2">SUM((C7/$B$2)/$B$4)</f>
        <v>94.433109880501306</v>
      </c>
      <c r="D18">
        <f t="shared" si="2"/>
        <v>103.75983678227922</v>
      </c>
      <c r="E18">
        <f t="shared" si="2"/>
        <v>166.83182745555231</v>
      </c>
      <c r="F18">
        <f t="shared" si="2"/>
        <v>136.8697172835908</v>
      </c>
    </row>
    <row r="19" spans="1:6" x14ac:dyDescent="0.25">
      <c r="A19" s="1" t="s">
        <v>116</v>
      </c>
      <c r="B19">
        <f t="shared" ref="B19:F26" si="3">SUM((B8/$B$2)/$B$4)</f>
        <v>22.19761002623142</v>
      </c>
      <c r="C19">
        <f t="shared" si="3"/>
        <v>19.411250364325269</v>
      </c>
      <c r="D19">
        <f t="shared" si="3"/>
        <v>21.5097639172253</v>
      </c>
      <c r="E19">
        <f t="shared" si="3"/>
        <v>24.715826289711455</v>
      </c>
      <c r="F19">
        <f t="shared" si="3"/>
        <v>26.697755756339259</v>
      </c>
    </row>
    <row r="20" spans="1:6" x14ac:dyDescent="0.25">
      <c r="A20" s="1" t="s">
        <v>117</v>
      </c>
      <c r="B20">
        <f t="shared" si="3"/>
        <v>32.410375983678229</v>
      </c>
      <c r="C20">
        <f t="shared" si="3"/>
        <v>43.952200524628388</v>
      </c>
      <c r="D20">
        <f t="shared" si="3"/>
        <v>48.149227630428449</v>
      </c>
      <c r="E20">
        <f t="shared" si="3"/>
        <v>50.131157097056253</v>
      </c>
      <c r="F20">
        <f t="shared" si="3"/>
        <v>66.336345088895371</v>
      </c>
    </row>
    <row r="21" spans="1:6" x14ac:dyDescent="0.25">
      <c r="A21" s="1" t="s">
        <v>118</v>
      </c>
      <c r="B21">
        <f t="shared" si="3"/>
        <v>14.788691343631594</v>
      </c>
      <c r="C21">
        <f t="shared" si="3"/>
        <v>20.985135529000292</v>
      </c>
      <c r="D21">
        <f t="shared" si="3"/>
        <v>22.209268434858643</v>
      </c>
      <c r="E21">
        <f t="shared" si="3"/>
        <v>26.581171670067036</v>
      </c>
      <c r="F21">
        <f t="shared" si="3"/>
        <v>28.329932964150395</v>
      </c>
    </row>
    <row r="22" spans="1:6" x14ac:dyDescent="0.25">
      <c r="A22" s="1" t="s">
        <v>119</v>
      </c>
      <c r="B22">
        <f t="shared" si="3"/>
        <v>212.11891576799766</v>
      </c>
      <c r="C22">
        <f t="shared" si="3"/>
        <v>219.41125036432527</v>
      </c>
      <c r="D22">
        <f t="shared" si="3"/>
        <v>233.2847566307199</v>
      </c>
      <c r="E22">
        <f t="shared" si="3"/>
        <v>263.30515884581757</v>
      </c>
      <c r="F22">
        <f t="shared" si="3"/>
        <v>293.09239288837074</v>
      </c>
    </row>
    <row r="23" spans="1:6" x14ac:dyDescent="0.25">
      <c r="A23" s="1" t="s">
        <v>120</v>
      </c>
      <c r="B23">
        <f t="shared" si="3"/>
        <v>34.182454095016027</v>
      </c>
      <c r="C23">
        <f t="shared" si="3"/>
        <v>41.329058583503354</v>
      </c>
      <c r="D23">
        <f t="shared" si="3"/>
        <v>40.104925677644999</v>
      </c>
      <c r="E23">
        <f t="shared" si="3"/>
        <v>49.431652579422909</v>
      </c>
      <c r="F23">
        <f t="shared" si="3"/>
        <v>42.669775575633928</v>
      </c>
    </row>
    <row r="24" spans="1:6" x14ac:dyDescent="0.25">
      <c r="A24" s="1" t="s">
        <v>121</v>
      </c>
      <c r="B24">
        <f t="shared" si="3"/>
        <v>30.824832410375983</v>
      </c>
      <c r="C24">
        <f t="shared" si="3"/>
        <v>34.567181579714372</v>
      </c>
      <c r="D24">
        <f t="shared" si="3"/>
        <v>37.88982803847275</v>
      </c>
      <c r="E24">
        <f t="shared" si="3"/>
        <v>44.30195278344506</v>
      </c>
      <c r="F24">
        <f t="shared" si="3"/>
        <v>47.274846983386766</v>
      </c>
    </row>
    <row r="25" spans="1:6" x14ac:dyDescent="0.25">
      <c r="A25" s="1" t="s">
        <v>122</v>
      </c>
      <c r="B25">
        <f t="shared" si="3"/>
        <v>62.786359661906147</v>
      </c>
      <c r="C25">
        <f t="shared" si="3"/>
        <v>79.277178665112217</v>
      </c>
      <c r="D25">
        <f t="shared" si="3"/>
        <v>104.92567764500146</v>
      </c>
      <c r="E25">
        <f t="shared" si="3"/>
        <v>101.48644709997086</v>
      </c>
      <c r="F25">
        <f t="shared" si="3"/>
        <v>112.9699795977849</v>
      </c>
    </row>
    <row r="26" spans="1:6" x14ac:dyDescent="0.25">
      <c r="A26" s="1" t="s">
        <v>123</v>
      </c>
      <c r="B26">
        <f t="shared" si="3"/>
        <v>2.7980180705333724</v>
      </c>
      <c r="C26">
        <f t="shared" si="3"/>
        <v>8.5689303410084516</v>
      </c>
      <c r="D26">
        <f t="shared" si="3"/>
        <v>8.7438064704167875</v>
      </c>
      <c r="E26">
        <f t="shared" si="3"/>
        <v>12.299621101719616</v>
      </c>
      <c r="F26">
        <f t="shared" si="3"/>
        <v>12.532789274264063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pane ySplit="1" topLeftCell="A2" activePane="bottomLeft" state="frozen"/>
      <selection pane="bottomLeft" activeCell="C2" sqref="C2:C6"/>
    </sheetView>
  </sheetViews>
  <sheetFormatPr defaultRowHeight="15" x14ac:dyDescent="0.25"/>
  <cols>
    <col min="1" max="1" width="7.85546875" bestFit="1" customWidth="1"/>
    <col min="2" max="2" width="10.7109375" bestFit="1" customWidth="1"/>
    <col min="3" max="3" width="8.5703125" bestFit="1" customWidth="1"/>
    <col min="4" max="4" width="14.42578125" bestFit="1" customWidth="1"/>
    <col min="5" max="5" width="10.7109375" bestFit="1" customWidth="1"/>
    <col min="6" max="6" width="11.28515625" bestFit="1" customWidth="1"/>
    <col min="7" max="7" width="7.85546875" bestFit="1" customWidth="1"/>
    <col min="8" max="8" width="8" bestFit="1" customWidth="1"/>
    <col min="9" max="9" width="7" bestFit="1" customWidth="1"/>
    <col min="10" max="10" width="8" bestFit="1" customWidth="1"/>
    <col min="11" max="11" width="11.5703125" bestFit="1" customWidth="1"/>
    <col min="12" max="12" width="8.7109375" bestFit="1" customWidth="1"/>
    <col min="13" max="13" width="14.28515625" bestFit="1" customWidth="1"/>
    <col min="14" max="14" width="23.42578125" bestFit="1" customWidth="1"/>
    <col min="15" max="15" width="10" bestFit="1" customWidth="1"/>
    <col min="16" max="16" width="18.7109375" bestFit="1" customWidth="1"/>
  </cols>
  <sheetData>
    <row r="1" spans="1:16" s="3" customFormat="1" x14ac:dyDescent="0.25">
      <c r="B1" s="2" t="s">
        <v>25</v>
      </c>
      <c r="C1" s="2" t="s">
        <v>109</v>
      </c>
      <c r="D1" s="2" t="s">
        <v>96</v>
      </c>
      <c r="E1" s="2" t="s">
        <v>99</v>
      </c>
      <c r="F1" s="2" t="s">
        <v>100</v>
      </c>
      <c r="G1" s="2" t="s">
        <v>101</v>
      </c>
      <c r="H1" s="2" t="s">
        <v>102</v>
      </c>
      <c r="I1" s="2" t="s">
        <v>103</v>
      </c>
      <c r="J1" s="2" t="s">
        <v>104</v>
      </c>
      <c r="K1" s="2" t="s">
        <v>105</v>
      </c>
      <c r="L1" s="2" t="s">
        <v>106</v>
      </c>
      <c r="M1" s="2" t="s">
        <v>107</v>
      </c>
      <c r="N1" s="2" t="s">
        <v>108</v>
      </c>
      <c r="O1" s="2" t="s">
        <v>110</v>
      </c>
      <c r="P1" s="2" t="s">
        <v>111</v>
      </c>
    </row>
    <row r="2" spans="1:16" x14ac:dyDescent="0.25">
      <c r="A2" s="8" t="s">
        <v>51</v>
      </c>
      <c r="B2" s="6">
        <v>17155</v>
      </c>
      <c r="C2" s="10">
        <v>1</v>
      </c>
      <c r="D2" s="6">
        <v>979600</v>
      </c>
      <c r="E2" s="6">
        <v>144500</v>
      </c>
      <c r="F2" s="6">
        <v>990900</v>
      </c>
      <c r="G2" s="6">
        <v>380800</v>
      </c>
      <c r="H2" s="6">
        <v>556000</v>
      </c>
      <c r="I2" s="6">
        <v>253700</v>
      </c>
      <c r="J2" s="6">
        <v>3638900</v>
      </c>
      <c r="K2" s="6">
        <v>586400</v>
      </c>
      <c r="L2" s="6">
        <v>528800</v>
      </c>
      <c r="M2" s="6">
        <v>1077100</v>
      </c>
      <c r="N2" s="6">
        <v>48000</v>
      </c>
      <c r="O2">
        <f>D2/B2</f>
        <v>57.10288545613524</v>
      </c>
      <c r="P2">
        <f>O2/C2</f>
        <v>57.10288545613524</v>
      </c>
    </row>
    <row r="3" spans="1:16" x14ac:dyDescent="0.25">
      <c r="A3" s="8" t="s">
        <v>52</v>
      </c>
      <c r="B3" s="6">
        <v>20779</v>
      </c>
      <c r="C3" s="10">
        <v>1.083</v>
      </c>
      <c r="D3" s="6">
        <v>1710000</v>
      </c>
      <c r="E3" s="6">
        <v>160000</v>
      </c>
      <c r="F3" s="6">
        <v>1620000</v>
      </c>
      <c r="G3" s="6">
        <v>333000</v>
      </c>
      <c r="H3" s="6">
        <v>754000</v>
      </c>
      <c r="I3" s="6">
        <v>360000</v>
      </c>
      <c r="J3" s="6">
        <v>3764000</v>
      </c>
      <c r="K3" s="6">
        <v>709000</v>
      </c>
      <c r="L3" s="6">
        <v>593000</v>
      </c>
      <c r="M3" s="6">
        <v>1360000</v>
      </c>
      <c r="N3" s="6">
        <v>147000</v>
      </c>
      <c r="O3">
        <f t="shared" ref="O3:O6" si="0">D3/B3</f>
        <v>82.294624380384036</v>
      </c>
      <c r="P3">
        <f t="shared" ref="P3:P6" si="1">O3/C3</f>
        <v>75.987649474038818</v>
      </c>
    </row>
    <row r="4" spans="1:16" x14ac:dyDescent="0.25">
      <c r="A4" s="8" t="s">
        <v>53</v>
      </c>
      <c r="B4" s="6">
        <v>21714</v>
      </c>
      <c r="C4" s="10">
        <v>1.1519999999999999</v>
      </c>
      <c r="D4" s="6">
        <v>2247000</v>
      </c>
      <c r="E4" s="6">
        <v>250000</v>
      </c>
      <c r="F4" s="6">
        <v>1780000</v>
      </c>
      <c r="G4" s="6">
        <v>369000</v>
      </c>
      <c r="H4" s="6">
        <v>826000</v>
      </c>
      <c r="I4" s="6">
        <v>381000</v>
      </c>
      <c r="J4" s="6">
        <v>4002000</v>
      </c>
      <c r="K4" s="6">
        <v>688000</v>
      </c>
      <c r="L4" s="6">
        <v>650000</v>
      </c>
      <c r="M4" s="6">
        <v>1800000</v>
      </c>
      <c r="N4" s="6">
        <v>150000</v>
      </c>
      <c r="O4">
        <f t="shared" si="0"/>
        <v>103.48162475822051</v>
      </c>
      <c r="P4">
        <f t="shared" si="1"/>
        <v>89.827799269288633</v>
      </c>
    </row>
    <row r="5" spans="1:16" x14ac:dyDescent="0.25">
      <c r="A5" s="8" t="s">
        <v>54</v>
      </c>
      <c r="B5" s="6">
        <v>22536</v>
      </c>
      <c r="C5" s="10">
        <v>1.1910000000000001</v>
      </c>
      <c r="D5" s="6">
        <v>3300000</v>
      </c>
      <c r="E5" s="6">
        <v>309000</v>
      </c>
      <c r="F5" s="6">
        <v>2862000</v>
      </c>
      <c r="G5" s="6">
        <v>424000</v>
      </c>
      <c r="H5" s="6">
        <v>860000</v>
      </c>
      <c r="I5" s="6">
        <v>456000</v>
      </c>
      <c r="J5" s="6">
        <v>4517000</v>
      </c>
      <c r="K5" s="6">
        <v>848000</v>
      </c>
      <c r="L5" s="6">
        <v>760000</v>
      </c>
      <c r="M5" s="6">
        <v>1741000</v>
      </c>
      <c r="N5" s="6">
        <v>211000</v>
      </c>
      <c r="O5">
        <f t="shared" si="0"/>
        <v>146.43237486687966</v>
      </c>
      <c r="P5">
        <f t="shared" si="1"/>
        <v>122.94909728537334</v>
      </c>
    </row>
    <row r="6" spans="1:16" x14ac:dyDescent="0.25">
      <c r="A6" s="8" t="s">
        <v>55</v>
      </c>
      <c r="B6" s="6">
        <v>23073</v>
      </c>
      <c r="C6" s="10">
        <v>1.226</v>
      </c>
      <c r="D6" s="6">
        <v>3632000</v>
      </c>
      <c r="E6" s="6">
        <v>429000</v>
      </c>
      <c r="F6" s="6">
        <v>2348000</v>
      </c>
      <c r="G6" s="6">
        <v>458000</v>
      </c>
      <c r="H6" s="6">
        <v>1138000</v>
      </c>
      <c r="I6" s="6">
        <v>486000</v>
      </c>
      <c r="J6" s="6">
        <v>5028000</v>
      </c>
      <c r="K6" s="6">
        <v>732000</v>
      </c>
      <c r="L6" s="6">
        <v>811000</v>
      </c>
      <c r="M6" s="6">
        <v>1938000</v>
      </c>
      <c r="N6" s="6">
        <v>215000</v>
      </c>
      <c r="O6">
        <f t="shared" si="0"/>
        <v>157.41342694924805</v>
      </c>
      <c r="P6">
        <f t="shared" si="1"/>
        <v>128.39594367801635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14" sqref="A14"/>
    </sheetView>
  </sheetViews>
  <sheetFormatPr defaultRowHeight="15" x14ac:dyDescent="0.25"/>
  <cols>
    <col min="1" max="1" width="30.7109375" bestFit="1" customWidth="1"/>
    <col min="2" max="6" width="12" bestFit="1" customWidth="1"/>
  </cols>
  <sheetData>
    <row r="1" spans="1:6" x14ac:dyDescent="0.25">
      <c r="B1" t="s">
        <v>51</v>
      </c>
      <c r="C1" t="s">
        <v>52</v>
      </c>
      <c r="D1" t="s">
        <v>53</v>
      </c>
      <c r="E1" t="s">
        <v>54</v>
      </c>
      <c r="F1" t="s">
        <v>55</v>
      </c>
    </row>
    <row r="2" spans="1:6" x14ac:dyDescent="0.25">
      <c r="A2" t="s">
        <v>96</v>
      </c>
      <c r="B2">
        <v>57.10288545613524</v>
      </c>
      <c r="C2">
        <v>82.294624380384036</v>
      </c>
      <c r="D2">
        <v>103.48162475822051</v>
      </c>
      <c r="E2">
        <v>146.43237486687966</v>
      </c>
      <c r="F2">
        <v>157.41342694924805</v>
      </c>
    </row>
    <row r="3" spans="1:6" x14ac:dyDescent="0.25">
      <c r="A3" t="s">
        <v>97</v>
      </c>
      <c r="B3">
        <v>57.761585543573304</v>
      </c>
      <c r="C3">
        <v>77.963328360363832</v>
      </c>
      <c r="D3">
        <v>81.974762825826659</v>
      </c>
      <c r="E3">
        <v>126.99680511182109</v>
      </c>
      <c r="F3">
        <v>101.76396654097863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</vt:lpstr>
      <vt:lpstr>Departments</vt:lpstr>
      <vt:lpstr>Dept Adjusted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2025-04-03T21:19:31Z</dcterms:created>
  <dcterms:modified xsi:type="dcterms:W3CDTF">2025-04-06T19:32:01Z</dcterms:modified>
</cp:coreProperties>
</file>